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ew.burgess\Documents\FCL\BAF\"/>
    </mc:Choice>
  </mc:AlternateContent>
  <xr:revisionPtr revIDLastSave="0" documentId="13_ncr:1_{51D7709B-7125-409A-8DA5-090A298BBA87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-103" yWindow="-103" windowWidth="22149" windowHeight="11949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D16" i="10" s="1"/>
  <c r="E16" i="10" l="1"/>
  <c r="R16" i="10" s="1"/>
  <c r="I16" i="10" l="1"/>
  <c r="Q16" i="10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<sst xmlns="http://schemas.openxmlformats.org/spreadsheetml/2006/main" count="454" uniqueCount="339">
  <si>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</si>
  <si>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</si>
  <si>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</si>
  <si>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</si>
  <si>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</si>
  <si>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</si>
  <si>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</si>
  <si>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</si>
  <si>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</si>
  <si>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</si>
  <si>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</si>
  <si>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</si>
  <si>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</si>
  <si>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</si>
  <si>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</si>
  <si>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</si>
  <si>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</si>
  <si>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</si>
  <si>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</si>
  <si>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</si>
  <si>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</si>
  <si>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</si>
  <si>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</si>
  <si>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</si>
  <si>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</si>
  <si>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</si>
  <si>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</si>
  <si>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</si>
  <si>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</si>
  <si>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</si>
  <si>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</si>
  <si>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</si>
  <si>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</si>
  <si>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</si>
  <si>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</si>
  <si>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</si>
  <si>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</si>
  <si>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</si>
  <si>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</si>
  <si>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</si>
  <si>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</si>
  <si>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</si>
  <si>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</si>
  <si>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</si>
  <si>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</si>
  <si>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</si>
  <si>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</si>
  <si>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</si>
  <si>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</si>
  <si>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</si>
  <si>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</si>
  <si>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</si>
  <si>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</si>
  <si>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</si>
  <si>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</si>
  <si>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</si>
  <si>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</si>
  <si>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</si>
  <si>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</si>
  <si>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</si>
  <si>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</si>
  <si>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</si>
  <si>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</si>
  <si>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</si>
  <si>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</si>
  <si>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</si>
  <si>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</si>
  <si>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</si>
  <si>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</si>
  <si>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</si>
  <si>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</si>
  <si>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</si>
  <si>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</si>
  <si>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</si>
  <si>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</si>
  <si>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</si>
  <si>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</si>
  <si>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</si>
  <si>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</si>
  <si>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</si>
  <si>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</si>
  <si>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</si>
  <si>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</si>
  <si>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</si>
  <si>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</si>
  <si>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</si>
  <si>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</si>
  <si>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</si>
  <si>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</si>
  <si>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</si>
  <si>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</si>
  <si>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</si>
  <si>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</si>
  <si>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</si>
  <si>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</si>
  <si>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</si>
  <si>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</si>
  <si>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</si>
  <si>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</si>
  <si>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</si>
  <si>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</si>
  <si>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</si>
  <si>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</si>
  <si>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</si>
  <si>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</si>
  <si>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</si>
  <si>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</si>
  <si>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</si>
  <si>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</si>
  <si>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</si>
  <si>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</si>
  <si>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</si>
  <si>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</si>
  <si>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</si>
  <si>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</si>
  <si>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</si>
  <si>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</si>
  <si>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</si>
  <si>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</si>
  <si>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</si>
  <si>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</si>
  <si>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</si>
  <si>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</si>
  <si>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</si>
  <si>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</si>
  <si>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</si>
  <si>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</si>
  <si>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</si>
  <si>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</si>
  <si>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</si>
  <si>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</si>
  <si>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</si>
  <si>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</si>
  <si>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</si>
  <si>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</si>
  <si>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</si>
  <si>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</si>
  <si>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</si>
  <si>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</si>
  <si>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</si>
  <si>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</si>
  <si>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</si>
  <si>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</si>
  <si>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</si>
  <si>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</si>
  <si>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</si>
  <si>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</si>
  <si>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</si>
  <si>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</si>
  <si>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</si>
  <si>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</si>
  <si>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</si>
  <si>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</si>
  <si>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</si>
  <si>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</si>
  <si>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</si>
  <si>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</si>
  <si>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</si>
  <si>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</si>
  <si>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</si>
  <si>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</si>
  <si>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</si>
  <si>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</si>
  <si>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</si>
  <si>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</si>
  <si>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</si>
  <si>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</si>
  <si>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</si>
  <si>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</si>
  <si>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</si>
  <si>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</si>
  <si>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</si>
  <si>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</si>
  <si>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</si>
  <si>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</si>
  <si>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</si>
  <si>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</si>
  <si>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</si>
  <si>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</si>
  <si>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</si>
  <si>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</si>
  <si>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</si>
  <si>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</si>
  <si>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</si>
  <si>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</si>
  <si>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</si>
  <si>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</si>
  <si>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</si>
  <si>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</si>
  <si>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</si>
  <si>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</si>
  <si>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</si>
  <si>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</si>
  <si>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</si>
  <si>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</si>
  <si>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</si>
  <si>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</si>
  <si>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</si>
  <si>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</si>
  <si>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</si>
  <si>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</si>
  <si>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</si>
  <si>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</si>
  <si>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</si>
  <si>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</si>
  <si>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</si>
  <si>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</si>
  <si>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</si>
  <si>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</si>
  <si>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</si>
  <si>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</si>
  <si>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</si>
  <si>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</si>
  <si>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</si>
  <si>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</si>
  <si>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</si>
  <si>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</si>
  <si>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</si>
  <si>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</si>
  <si>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</si>
  <si>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</si>
  <si>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</si>
  <si>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</si>
  <si>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</si>
  <si>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</si>
  <si>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</si>
  <si>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</si>
  <si>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</si>
  <si>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</si>
  <si>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</si>
  <si>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</si>
  <si>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</si>
  <si>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</si>
  <si>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</si>
  <si>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</si>
  <si>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</si>
  <si>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</si>
  <si>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</si>
  <si>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</si>
  <si>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</si>
  <si>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</si>
  <si>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</si>
  <si>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</si>
  <si>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</si>
  <si>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</si>
  <si>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</si>
  <si>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</si>
  <si>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</si>
  <si>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</si>
  <si>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</si>
  <si>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</si>
  <si>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</si>
  <si>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</si>
  <si>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</si>
  <si>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</si>
  <si>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</si>
  <si>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</si>
  <si>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</si>
  <si>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</si>
  <si>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</si>
  <si>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</si>
  <si>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</si>
  <si>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</si>
  <si>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</si>
  <si>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</si>
  <si>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</si>
  <si>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</si>
  <si>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</si>
  <si>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</si>
  <si>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</si>
  <si>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</si>
  <si>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</si>
  <si>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</si>
  <si>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</si>
  <si>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</si>
  <si>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</si>
  <si>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</si>
  <si>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</si>
  <si>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</si>
  <si>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</si>
  <si>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</si>
  <si>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</si>
  <si>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</si>
  <si>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</si>
  <si>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</si>
  <si>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</si>
  <si>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</si>
  <si>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</si>
  <si>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</si>
  <si>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</si>
  <si>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</si>
  <si>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</si>
  <si>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</si>
  <si>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</si>
  <si>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</si>
  <si>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</si>
  <si>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</si>
  <si>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</si>
  <si>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</si>
  <si>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</si>
  <si>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</si>
  <si>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</si>
  <si>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</si>
  <si>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</si>
  <si>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</si>
  <si>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</si>
  <si>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</si>
  <si>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</si>
  <si>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</si>
  <si>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</si>
  <si>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</si>
  <si>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</si>
  <si>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</si>
  <si>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</si>
  <si>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</si>
  <si>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</si>
  <si>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</si>
  <si>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</si>
  <si>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</si>
  <si>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</si>
  <si>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</si>
  <si>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</si>
  <si>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</si>
  <si>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</si>
  <si>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</si>
  <si>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</si>
  <si>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</si>
  <si>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</si>
  <si>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</si>
  <si>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</si>
  <si>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</si>
  <si>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</si>
  <si>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</si>
  <si>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</si>
  <si>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t>BAF Q2 2022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</si>
  <si>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Dec 1 2021 - February 28 2022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</si>
  <si>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April 1, 2022 until further notice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</si>
  <si>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 </t>
    </r>
  </si>
  <si>
    <r>
      <t>BAF</t>
    </r>
    <r>
      <rPr>
        <sz val="10"/>
        <color theme="1"/>
        <rFont val="Arial"/>
        <family val="2"/>
      </rPr>
      <t xml:space="preserve"> [EUR/CBM]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</si>
</sst>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6" sqref="AF6"/>
    </sheetView>
  </sheetViews>
  <sheetFormatPr defaultColWidth="9.15234375" defaultRowHeight="12.45"/>
  <cols>
    <col min="1" max="1" width="77" style="41" customWidth="1"/>
    <col min="2" max="2" width="1.3828125" style="41" customWidth="1"/>
    <col min="3" max="4" width="10.84375" style="104" customWidth="1"/>
    <col min="5" max="5" width="11.3046875" style="104" customWidth="1"/>
    <col min="6" max="8" width="1.15234375" style="41" customWidth="1"/>
    <col min="9" max="11" width="10.3828125" style="104" customWidth="1"/>
    <col min="12" max="12" width="5" style="104" customWidth="1"/>
    <col min="13" max="14" width="1.15234375" style="104" customWidth="1"/>
    <col min="15" max="15" width="12.84375" style="104" hidden="1" customWidth="1"/>
    <col min="16" max="17" width="12.84375" style="104" customWidth="1"/>
    <col min="18" max="18" width="12.15234375" style="41" hidden="1" customWidth="1"/>
    <col min="19" max="19" width="5.3046875" style="105" hidden="1" customWidth="1"/>
    <col min="20" max="20" width="1.3046875" style="41" customWidth="1"/>
    <col min="21" max="21" width="3.69140625" style="41" customWidth="1"/>
    <col min="22" max="22" width="1.3828125" style="41" customWidth="1"/>
    <col min="23" max="23" width="20.53515625" style="106" hidden="1" customWidth="1"/>
    <col min="24" max="24" width="21.69140625" style="41" hidden="1" customWidth="1"/>
    <col min="25" max="25" width="18.3828125" style="41" hidden="1" customWidth="1"/>
    <col min="26" max="26" width="9.15234375" style="41" hidden="1" customWidth="1"/>
    <col min="27" max="27" width="15.69140625" style="41" hidden="1" customWidth="1"/>
    <col min="28" max="28" width="9.15234375" style="41" hidden="1" customWidth="1"/>
    <col min="29" max="29" width="12.84375" style="107" hidden="1" customWidth="1"/>
    <col min="30" max="30" width="14.15234375" style="107" hidden="1" customWidth="1"/>
    <col min="31" max="31" width="9.15234375" style="108" hidden="1" customWidth="1"/>
    <col min="32" max="32" width="5.3046875" style="41" customWidth="1"/>
    <col min="33" max="37" width="9.15234375" style="41" customWidth="1"/>
    <col min="38" max="16384" width="9.1523437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5" customHeight="1">
      <c r="A5" s="118" t="s">
        <v>334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335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336</v>
      </c>
      <c r="B9" s="8"/>
      <c r="C9" s="2" t="s">
        <v>66</v>
      </c>
      <c r="D9" s="2"/>
      <c r="E9" s="18">
        <v>640</v>
      </c>
      <c r="F9" s="128"/>
      <c r="G9" s="2"/>
      <c r="H9" s="8"/>
      <c r="I9" s="2" t="s">
        <v>44</v>
      </c>
      <c r="J9" s="20">
        <v>0.91</v>
      </c>
      <c r="K9" s="34" t="s">
        <v>325</v>
      </c>
      <c r="L9" s="20">
        <v>0.755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739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3.7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337</v>
      </c>
      <c r="Q15" s="10" t="s">
        <v>338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>$E$9*((AA16*W16)/(Z16*2*AC16))+$E$10*((AA16*X16+AB16*Y16))/(Z16*2*AC16)</f>
        <v>198.65376971205706</v>
      </c>
      <c r="D16" s="13">
        <f>C16*$J$9</f>
        <v>180.77493043797193</v>
      </c>
      <c r="E16" s="13">
        <f>C16*$L$9</f>
        <v>149.98359613260308</v>
      </c>
      <c r="F16" s="14"/>
      <c r="G16" s="2"/>
      <c r="H16" s="8"/>
      <c r="I16" s="15">
        <f t="shared" ref="I16:I47" si="0">C16*AD16</f>
        <v>279.02774171962358</v>
      </c>
      <c r="J16" s="16">
        <f>I16*$J$9</f>
        <v>253.91524496485746</v>
      </c>
      <c r="K16" s="17">
        <f>I16*$L$9</f>
        <v>210.66594499831581</v>
      </c>
      <c r="L16" s="14"/>
      <c r="M16" s="2"/>
      <c r="N16" s="8"/>
      <c r="O16" s="13">
        <v>7</v>
      </c>
      <c r="P16" s="13">
        <f>ROUND((Q16/$J$9),0)</f>
        <v>8</v>
      </c>
      <c r="Q16" s="13">
        <f>D16/25</f>
        <v>7.230997217518877</v>
      </c>
      <c r="R16" s="34">
        <f>E16/25</f>
        <v>5.9993438453041232</v>
      </c>
      <c r="S16" s="134">
        <f>P16-O16</f>
        <v>1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ref="C17:C47" si="1">$E$9*((AA17*W17)/(Z17*2*AC17))+$E$10*((AA17*X17+AB17*Y17))/(Z17*2*AC17)</f>
        <v>250.76010841389461</v>
      </c>
      <c r="D17" s="13">
        <f>C17*$J$9</f>
        <v>228.19169865664409</v>
      </c>
      <c r="E17" s="13">
        <f t="shared" ref="E17:E47" si="2">C17*$L$9</f>
        <v>189.32388185249044</v>
      </c>
      <c r="F17" s="14"/>
      <c r="G17" s="2"/>
      <c r="H17" s="8"/>
      <c r="I17" s="15">
        <f t="shared" si="0"/>
        <v>352.7417835762256</v>
      </c>
      <c r="J17" s="16">
        <f t="shared" ref="J17:J71" si="3">I17*$J$9</f>
        <v>320.99502305436533</v>
      </c>
      <c r="K17" s="17">
        <f t="shared" ref="K17:K47" si="4">I17*$L$9</f>
        <v>266.32004660005032</v>
      </c>
      <c r="L17" s="14"/>
      <c r="M17" s="2"/>
      <c r="N17" s="8"/>
      <c r="O17" s="13">
        <v>9</v>
      </c>
      <c r="P17" s="13">
        <f t="shared" ref="P17:P71" si="5">ROUND((Q17/$J$9),0)</f>
        <v>10</v>
      </c>
      <c r="Q17" s="13">
        <f>D17/25</f>
        <v>9.1276679462657633</v>
      </c>
      <c r="R17" s="34">
        <f t="shared" ref="R17:R48" si="6">E17/25</f>
        <v>7.572955274099618</v>
      </c>
      <c r="S17" s="134">
        <f>P17-O17</f>
        <v>1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1"/>
        <v>252.46509989692623</v>
      </c>
      <c r="D18" s="13">
        <f t="shared" ref="D18:D71" si="7">C18*$J$9</f>
        <v>229.74324090620289</v>
      </c>
      <c r="E18" s="13">
        <f t="shared" si="2"/>
        <v>190.61115042217932</v>
      </c>
      <c r="F18" s="14"/>
      <c r="G18" s="2"/>
      <c r="H18" s="8"/>
      <c r="I18" s="15">
        <f t="shared" si="0"/>
        <v>395.95159171819216</v>
      </c>
      <c r="J18" s="16">
        <f t="shared" si="3"/>
        <v>360.31594846355489</v>
      </c>
      <c r="K18" s="17">
        <f t="shared" si="4"/>
        <v>298.94345174723509</v>
      </c>
      <c r="L18" s="14"/>
      <c r="M18" s="2"/>
      <c r="N18" s="8"/>
      <c r="O18" s="13">
        <v>9</v>
      </c>
      <c r="P18" s="13">
        <f t="shared" si="5"/>
        <v>10</v>
      </c>
      <c r="Q18" s="13">
        <f t="shared" ref="Q18:Q48" si="8">D18/25</f>
        <v>9.1897296362481153</v>
      </c>
      <c r="R18" s="34">
        <f t="shared" si="6"/>
        <v>7.6244460168871733</v>
      </c>
      <c r="S18" s="134">
        <f t="shared" ref="S18:S71" si="9">P18-O18</f>
        <v>1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1"/>
        <v>320.59440497750637</v>
      </c>
      <c r="D19" s="13">
        <f t="shared" si="7"/>
        <v>291.74090852953083</v>
      </c>
      <c r="E19" s="13">
        <f t="shared" si="2"/>
        <v>242.04877575801731</v>
      </c>
      <c r="F19" s="14"/>
      <c r="G19" s="2"/>
      <c r="H19" s="8"/>
      <c r="I19" s="15">
        <f t="shared" si="0"/>
        <v>482.67385813035884</v>
      </c>
      <c r="J19" s="16">
        <f t="shared" si="3"/>
        <v>439.23321089862657</v>
      </c>
      <c r="K19" s="17">
        <f t="shared" si="4"/>
        <v>364.41876288842093</v>
      </c>
      <c r="L19" s="14"/>
      <c r="M19" s="2"/>
      <c r="N19" s="8"/>
      <c r="O19" s="13">
        <v>11</v>
      </c>
      <c r="P19" s="13">
        <f t="shared" si="5"/>
        <v>13</v>
      </c>
      <c r="Q19" s="13">
        <f t="shared" si="8"/>
        <v>11.669636341181233</v>
      </c>
      <c r="R19" s="34">
        <f t="shared" si="6"/>
        <v>9.6819510303206933</v>
      </c>
      <c r="S19" s="134">
        <f t="shared" si="9"/>
        <v>2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1"/>
        <v>540.92890087726187</v>
      </c>
      <c r="D20" s="13">
        <f t="shared" si="7"/>
        <v>492.24529979830834</v>
      </c>
      <c r="E20" s="13">
        <f t="shared" si="2"/>
        <v>408.40132016233269</v>
      </c>
      <c r="F20" s="14"/>
      <c r="G20" s="2"/>
      <c r="H20" s="8"/>
      <c r="I20" s="15">
        <f t="shared" si="0"/>
        <v>749.27096534847112</v>
      </c>
      <c r="J20" s="16">
        <f t="shared" si="3"/>
        <v>681.83657846710878</v>
      </c>
      <c r="K20" s="17">
        <f t="shared" si="4"/>
        <v>565.6995788380957</v>
      </c>
      <c r="L20" s="14"/>
      <c r="M20" s="2"/>
      <c r="N20" s="8"/>
      <c r="O20" s="13">
        <v>19</v>
      </c>
      <c r="P20" s="13">
        <f>ROUND((Q20/$J$9),0)</f>
        <v>22</v>
      </c>
      <c r="Q20" s="13">
        <f t="shared" si="8"/>
        <v>19.689811991932334</v>
      </c>
      <c r="R20" s="34">
        <f t="shared" si="6"/>
        <v>16.336052806493306</v>
      </c>
      <c r="S20" s="134">
        <f t="shared" si="9"/>
        <v>3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1"/>
        <v>165.93889561787444</v>
      </c>
      <c r="D21" s="13">
        <f t="shared" si="7"/>
        <v>151.00439501226575</v>
      </c>
      <c r="E21" s="13">
        <f t="shared" si="2"/>
        <v>125.28386619149521</v>
      </c>
      <c r="F21" s="14"/>
      <c r="G21" s="2"/>
      <c r="H21" s="8"/>
      <c r="I21" s="15">
        <f t="shared" si="0"/>
        <v>229.70208563738251</v>
      </c>
      <c r="J21" s="16">
        <f t="shared" si="3"/>
        <v>209.0288979300181</v>
      </c>
      <c r="K21" s="17">
        <f t="shared" si="4"/>
        <v>173.42507465622379</v>
      </c>
      <c r="L21" s="14"/>
      <c r="M21" s="2"/>
      <c r="N21" s="8"/>
      <c r="O21" s="13">
        <v>6</v>
      </c>
      <c r="P21" s="13">
        <f t="shared" si="5"/>
        <v>7</v>
      </c>
      <c r="Q21" s="13">
        <f t="shared" si="8"/>
        <v>6.0401758004906299</v>
      </c>
      <c r="R21" s="34">
        <f t="shared" si="6"/>
        <v>5.0113546476598083</v>
      </c>
      <c r="S21" s="134">
        <f t="shared" si="9"/>
        <v>1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1"/>
        <v>112.82799125467591</v>
      </c>
      <c r="D22" s="13">
        <f t="shared" si="7"/>
        <v>102.67347204175508</v>
      </c>
      <c r="E22" s="13">
        <f t="shared" si="2"/>
        <v>85.18513339728031</v>
      </c>
      <c r="F22" s="14"/>
      <c r="G22" s="2"/>
      <c r="H22" s="8"/>
      <c r="I22" s="15">
        <f t="shared" si="0"/>
        <v>143.27982283597026</v>
      </c>
      <c r="J22" s="16">
        <f t="shared" si="3"/>
        <v>130.38463878073296</v>
      </c>
      <c r="K22" s="17">
        <f t="shared" si="4"/>
        <v>108.17626624115755</v>
      </c>
      <c r="L22" s="14"/>
      <c r="M22" s="2"/>
      <c r="N22" s="8"/>
      <c r="O22" s="13">
        <v>4</v>
      </c>
      <c r="P22" s="13">
        <f t="shared" si="5"/>
        <v>5</v>
      </c>
      <c r="Q22" s="13">
        <f t="shared" si="8"/>
        <v>4.106938881670203</v>
      </c>
      <c r="R22" s="34">
        <f t="shared" si="6"/>
        <v>3.4074053358912124</v>
      </c>
      <c r="S22" s="134">
        <f t="shared" si="9"/>
        <v>1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1"/>
        <v>248.2051709665723</v>
      </c>
      <c r="D23" s="13">
        <f t="shared" si="7"/>
        <v>225.86670557958081</v>
      </c>
      <c r="E23" s="13">
        <f t="shared" si="2"/>
        <v>187.39490407976209</v>
      </c>
      <c r="F23" s="14"/>
      <c r="G23" s="2"/>
      <c r="H23" s="8"/>
      <c r="I23" s="15">
        <f t="shared" si="0"/>
        <v>333.74712029864952</v>
      </c>
      <c r="J23" s="16">
        <f t="shared" si="3"/>
        <v>303.70987947177105</v>
      </c>
      <c r="K23" s="17">
        <f t="shared" si="4"/>
        <v>251.97907582548038</v>
      </c>
      <c r="L23" s="14"/>
      <c r="M23" s="2"/>
      <c r="N23" s="8"/>
      <c r="O23" s="13">
        <v>9</v>
      </c>
      <c r="P23" s="13">
        <f t="shared" si="5"/>
        <v>10</v>
      </c>
      <c r="Q23" s="13">
        <f t="shared" si="8"/>
        <v>9.0346682231832318</v>
      </c>
      <c r="R23" s="34">
        <f t="shared" si="6"/>
        <v>7.4957961631904837</v>
      </c>
      <c r="S23" s="134">
        <f t="shared" si="9"/>
        <v>1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1"/>
        <v>299.7000230696583</v>
      </c>
      <c r="D24" s="13">
        <f t="shared" si="7"/>
        <v>272.72702099338909</v>
      </c>
      <c r="E24" s="13">
        <f t="shared" si="2"/>
        <v>226.27351741759202</v>
      </c>
      <c r="F24" s="14"/>
      <c r="G24" s="2"/>
      <c r="H24" s="8"/>
      <c r="I24" s="15">
        <f t="shared" si="0"/>
        <v>428.29006096298008</v>
      </c>
      <c r="J24" s="16">
        <f t="shared" si="3"/>
        <v>389.7439554763119</v>
      </c>
      <c r="K24" s="17">
        <f t="shared" si="4"/>
        <v>323.35899602704995</v>
      </c>
      <c r="L24" s="14"/>
      <c r="M24" s="2"/>
      <c r="N24" s="8"/>
      <c r="O24" s="13">
        <v>11</v>
      </c>
      <c r="P24" s="13">
        <f t="shared" si="5"/>
        <v>12</v>
      </c>
      <c r="Q24" s="13">
        <f t="shared" si="8"/>
        <v>10.909080839735564</v>
      </c>
      <c r="R24" s="34">
        <f t="shared" si="6"/>
        <v>9.0509406967036803</v>
      </c>
      <c r="S24" s="134">
        <f t="shared" si="9"/>
        <v>1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1"/>
        <v>403.58641425766768</v>
      </c>
      <c r="D25" s="13">
        <f t="shared" si="7"/>
        <v>367.26363697447761</v>
      </c>
      <c r="E25" s="13">
        <f t="shared" si="2"/>
        <v>304.70774276453909</v>
      </c>
      <c r="F25" s="14"/>
      <c r="G25" s="2"/>
      <c r="H25" s="8"/>
      <c r="I25" s="15">
        <f t="shared" si="0"/>
        <v>553.20526113444384</v>
      </c>
      <c r="J25" s="16">
        <f t="shared" si="3"/>
        <v>503.41678763234393</v>
      </c>
      <c r="K25" s="17">
        <f t="shared" si="4"/>
        <v>417.66997215650508</v>
      </c>
      <c r="L25" s="14"/>
      <c r="M25" s="2"/>
      <c r="N25" s="8"/>
      <c r="O25" s="13">
        <v>14</v>
      </c>
      <c r="P25" s="13">
        <f t="shared" si="5"/>
        <v>16</v>
      </c>
      <c r="Q25" s="13">
        <f t="shared" si="8"/>
        <v>14.690545478979104</v>
      </c>
      <c r="R25" s="34">
        <f t="shared" si="6"/>
        <v>12.188309710581564</v>
      </c>
      <c r="S25" s="134">
        <f t="shared" si="9"/>
        <v>2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1"/>
        <v>420.05505318654059</v>
      </c>
      <c r="D26" s="13">
        <f t="shared" si="7"/>
        <v>382.25009839975195</v>
      </c>
      <c r="E26" s="13">
        <f t="shared" si="2"/>
        <v>317.14156515583812</v>
      </c>
      <c r="F26" s="14"/>
      <c r="G26" s="2"/>
      <c r="H26" s="8"/>
      <c r="I26" s="15">
        <f t="shared" si="0"/>
        <v>605.27514795238983</v>
      </c>
      <c r="J26" s="16">
        <f t="shared" si="3"/>
        <v>550.80038463667472</v>
      </c>
      <c r="K26" s="17">
        <f t="shared" si="4"/>
        <v>456.98273670405433</v>
      </c>
      <c r="L26" s="14"/>
      <c r="M26" s="2"/>
      <c r="N26" s="8"/>
      <c r="O26" s="13">
        <v>15</v>
      </c>
      <c r="P26" s="13">
        <f t="shared" si="5"/>
        <v>17</v>
      </c>
      <c r="Q26" s="13">
        <f t="shared" si="8"/>
        <v>15.290003935990079</v>
      </c>
      <c r="R26" s="34">
        <f t="shared" si="6"/>
        <v>12.685662606233524</v>
      </c>
      <c r="S26" s="134">
        <f t="shared" si="9"/>
        <v>2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1"/>
        <v>442.69488533095932</v>
      </c>
      <c r="D27" s="13">
        <f t="shared" si="7"/>
        <v>402.85234565117298</v>
      </c>
      <c r="E27" s="13">
        <f t="shared" si="2"/>
        <v>334.23463842487428</v>
      </c>
      <c r="F27" s="14"/>
      <c r="G27" s="2"/>
      <c r="H27" s="8"/>
      <c r="I27" s="15">
        <f t="shared" si="0"/>
        <v>564.14913206833</v>
      </c>
      <c r="J27" s="16">
        <f t="shared" si="3"/>
        <v>513.37571018218034</v>
      </c>
      <c r="K27" s="17">
        <f t="shared" si="4"/>
        <v>425.93259471158916</v>
      </c>
      <c r="L27" s="14"/>
      <c r="M27" s="2"/>
      <c r="N27" s="8"/>
      <c r="O27" s="13">
        <v>16</v>
      </c>
      <c r="P27" s="13">
        <f t="shared" si="5"/>
        <v>18</v>
      </c>
      <c r="Q27" s="13">
        <f t="shared" si="8"/>
        <v>16.114093826046918</v>
      </c>
      <c r="R27" s="34">
        <f t="shared" si="6"/>
        <v>13.369385536994971</v>
      </c>
      <c r="S27" s="134">
        <f t="shared" si="9"/>
        <v>2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1"/>
        <v>189.94049933347623</v>
      </c>
      <c r="D28" s="13">
        <f t="shared" si="7"/>
        <v>172.84585439346338</v>
      </c>
      <c r="E28" s="13">
        <f t="shared" si="2"/>
        <v>143.40507699677454</v>
      </c>
      <c r="F28" s="14"/>
      <c r="G28" s="2"/>
      <c r="H28" s="8"/>
      <c r="I28" s="15">
        <f t="shared" si="0"/>
        <v>279.02236900000378</v>
      </c>
      <c r="J28" s="16">
        <f t="shared" si="3"/>
        <v>253.91035579000345</v>
      </c>
      <c r="K28" s="17">
        <f t="shared" si="4"/>
        <v>210.66188859500286</v>
      </c>
      <c r="L28" s="14"/>
      <c r="M28" s="2"/>
      <c r="N28" s="8"/>
      <c r="O28" s="13">
        <v>7</v>
      </c>
      <c r="P28" s="13">
        <f t="shared" si="5"/>
        <v>8</v>
      </c>
      <c r="Q28" s="13">
        <f t="shared" si="8"/>
        <v>6.9138341757385353</v>
      </c>
      <c r="R28" s="34">
        <f t="shared" si="6"/>
        <v>5.7362030798709815</v>
      </c>
      <c r="S28" s="134">
        <f t="shared" si="9"/>
        <v>1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1"/>
        <v>284.63560940582926</v>
      </c>
      <c r="D29" s="13">
        <f t="shared" si="7"/>
        <v>259.01840455930466</v>
      </c>
      <c r="E29" s="13">
        <f t="shared" si="2"/>
        <v>214.89988510140108</v>
      </c>
      <c r="F29" s="14"/>
      <c r="G29" s="2"/>
      <c r="H29" s="8"/>
      <c r="I29" s="15">
        <f t="shared" si="0"/>
        <v>432.7653892038104</v>
      </c>
      <c r="J29" s="16">
        <f t="shared" si="3"/>
        <v>393.81650417546746</v>
      </c>
      <c r="K29" s="17">
        <f t="shared" si="4"/>
        <v>326.73786884887687</v>
      </c>
      <c r="L29" s="14"/>
      <c r="M29" s="2"/>
      <c r="N29" s="8"/>
      <c r="O29" s="13">
        <v>10</v>
      </c>
      <c r="P29" s="13">
        <f t="shared" si="5"/>
        <v>11</v>
      </c>
      <c r="Q29" s="13">
        <f t="shared" si="8"/>
        <v>10.360736182372186</v>
      </c>
      <c r="R29" s="34">
        <f t="shared" si="6"/>
        <v>8.595995404056044</v>
      </c>
      <c r="S29" s="134">
        <f t="shared" si="9"/>
        <v>1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1"/>
        <v>158.81974709131165</v>
      </c>
      <c r="D30" s="13">
        <f t="shared" si="7"/>
        <v>144.52596985309361</v>
      </c>
      <c r="E30" s="13">
        <f t="shared" si="2"/>
        <v>119.90890905394031</v>
      </c>
      <c r="F30" s="14"/>
      <c r="G30" s="2"/>
      <c r="H30" s="8"/>
      <c r="I30" s="15">
        <f t="shared" si="0"/>
        <v>219.33861586713633</v>
      </c>
      <c r="J30" s="16">
        <f t="shared" si="3"/>
        <v>199.59814043909407</v>
      </c>
      <c r="K30" s="17">
        <f t="shared" si="4"/>
        <v>165.60065497968793</v>
      </c>
      <c r="L30" s="14"/>
      <c r="M30" s="2"/>
      <c r="N30" s="8"/>
      <c r="O30" s="13">
        <v>6</v>
      </c>
      <c r="P30" s="13">
        <f t="shared" si="5"/>
        <v>6</v>
      </c>
      <c r="Q30" s="13">
        <f t="shared" si="8"/>
        <v>5.7810387941237442</v>
      </c>
      <c r="R30" s="34">
        <f t="shared" si="6"/>
        <v>4.7963563621576126</v>
      </c>
      <c r="S30" s="134">
        <f t="shared" si="9"/>
        <v>0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1"/>
        <v>262.50785928549283</v>
      </c>
      <c r="D31" s="13">
        <f t="shared" si="7"/>
        <v>238.88215194979847</v>
      </c>
      <c r="E31" s="13">
        <f t="shared" si="2"/>
        <v>198.19343376054709</v>
      </c>
      <c r="F31" s="14"/>
      <c r="G31" s="2"/>
      <c r="H31" s="8"/>
      <c r="I31" s="15">
        <f t="shared" si="0"/>
        <v>374.88812144396081</v>
      </c>
      <c r="J31" s="16">
        <f t="shared" si="3"/>
        <v>341.14819051400434</v>
      </c>
      <c r="K31" s="17">
        <f t="shared" si="4"/>
        <v>283.04053169019039</v>
      </c>
      <c r="L31" s="14"/>
      <c r="M31" s="2"/>
      <c r="N31" s="8"/>
      <c r="O31" s="13">
        <v>9</v>
      </c>
      <c r="P31" s="13">
        <f t="shared" si="5"/>
        <v>11</v>
      </c>
      <c r="Q31" s="13">
        <f t="shared" si="8"/>
        <v>9.5552860779919389</v>
      </c>
      <c r="R31" s="34">
        <f t="shared" si="6"/>
        <v>7.927737350421884</v>
      </c>
      <c r="S31" s="134">
        <f t="shared" si="9"/>
        <v>2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>
      <c r="A32" s="135" t="s">
        <v>4</v>
      </c>
      <c r="B32" s="136"/>
      <c r="C32" s="137">
        <f t="shared" si="1"/>
        <v>313.53287619364596</v>
      </c>
      <c r="D32" s="138">
        <f t="shared" si="7"/>
        <v>285.31491733621783</v>
      </c>
      <c r="E32" s="138">
        <f t="shared" si="2"/>
        <v>236.71732152620271</v>
      </c>
      <c r="F32" s="139"/>
      <c r="G32" s="140"/>
      <c r="H32" s="136"/>
      <c r="I32" s="141">
        <f t="shared" si="0"/>
        <v>486.5498691979754</v>
      </c>
      <c r="J32" s="142">
        <f t="shared" si="3"/>
        <v>442.7603809701576</v>
      </c>
      <c r="K32" s="143">
        <f t="shared" si="4"/>
        <v>367.34515124447142</v>
      </c>
      <c r="L32" s="139"/>
      <c r="M32" s="140"/>
      <c r="N32" s="136"/>
      <c r="O32" s="138">
        <v>11</v>
      </c>
      <c r="P32" s="138">
        <f t="shared" si="5"/>
        <v>13</v>
      </c>
      <c r="Q32" s="138">
        <f t="shared" si="8"/>
        <v>11.412596693448712</v>
      </c>
      <c r="R32" s="144">
        <f t="shared" si="6"/>
        <v>9.4686928610481083</v>
      </c>
      <c r="S32" s="145">
        <f t="shared" si="9"/>
        <v>2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>
      <c r="A33" s="7" t="s">
        <v>6</v>
      </c>
      <c r="B33" s="8"/>
      <c r="C33" s="12">
        <f t="shared" si="1"/>
        <v>300.34516063749703</v>
      </c>
      <c r="D33" s="13">
        <f t="shared" si="7"/>
        <v>273.31409618012231</v>
      </c>
      <c r="E33" s="13">
        <f t="shared" si="2"/>
        <v>226.76059628131026</v>
      </c>
      <c r="F33" s="14"/>
      <c r="G33" s="2"/>
      <c r="H33" s="8"/>
      <c r="I33" s="15">
        <f t="shared" si="0"/>
        <v>462.12122146914305</v>
      </c>
      <c r="J33" s="16">
        <f t="shared" si="3"/>
        <v>420.53031153692018</v>
      </c>
      <c r="K33" s="17">
        <f t="shared" si="4"/>
        <v>348.90152220920299</v>
      </c>
      <c r="L33" s="14"/>
      <c r="M33" s="2"/>
      <c r="N33" s="8"/>
      <c r="O33" s="13">
        <v>11</v>
      </c>
      <c r="P33" s="13">
        <f t="shared" si="5"/>
        <v>12</v>
      </c>
      <c r="Q33" s="13">
        <f t="shared" si="8"/>
        <v>10.932563847204893</v>
      </c>
      <c r="R33" s="34">
        <f t="shared" si="6"/>
        <v>9.0704238512524107</v>
      </c>
      <c r="S33" s="134">
        <f t="shared" si="9"/>
        <v>1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1"/>
        <v>208.16773290092522</v>
      </c>
      <c r="D34" s="13">
        <f t="shared" si="7"/>
        <v>189.43263693984196</v>
      </c>
      <c r="E34" s="13">
        <f t="shared" si="2"/>
        <v>157.16663834019855</v>
      </c>
      <c r="F34" s="14"/>
      <c r="G34" s="2"/>
      <c r="H34" s="8"/>
      <c r="I34" s="15">
        <f t="shared" si="0"/>
        <v>320.63855106615637</v>
      </c>
      <c r="J34" s="16">
        <f t="shared" si="3"/>
        <v>291.78108147020231</v>
      </c>
      <c r="K34" s="17">
        <f t="shared" si="4"/>
        <v>242.08210605494807</v>
      </c>
      <c r="L34" s="14"/>
      <c r="M34" s="2"/>
      <c r="N34" s="8"/>
      <c r="O34" s="13">
        <v>7</v>
      </c>
      <c r="P34" s="13">
        <f t="shared" si="5"/>
        <v>8</v>
      </c>
      <c r="Q34" s="13">
        <f t="shared" si="8"/>
        <v>7.5773054775936783</v>
      </c>
      <c r="R34" s="34">
        <f t="shared" si="6"/>
        <v>6.286665533607942</v>
      </c>
      <c r="S34" s="134">
        <f t="shared" si="9"/>
        <v>1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1"/>
        <v>131.32703487679234</v>
      </c>
      <c r="D35" s="13">
        <f t="shared" si="7"/>
        <v>119.50760173788103</v>
      </c>
      <c r="E35" s="13">
        <f t="shared" si="2"/>
        <v>99.151911331978212</v>
      </c>
      <c r="F35" s="14"/>
      <c r="G35" s="2"/>
      <c r="H35" s="8"/>
      <c r="I35" s="15">
        <f t="shared" si="0"/>
        <v>167.631866113169</v>
      </c>
      <c r="J35" s="16">
        <f t="shared" si="3"/>
        <v>152.5449981629838</v>
      </c>
      <c r="K35" s="17">
        <f t="shared" si="4"/>
        <v>126.56205891544259</v>
      </c>
      <c r="L35" s="14"/>
      <c r="M35" s="2"/>
      <c r="N35" s="8"/>
      <c r="O35" s="13">
        <v>5</v>
      </c>
      <c r="P35" s="13">
        <f t="shared" si="5"/>
        <v>5</v>
      </c>
      <c r="Q35" s="13">
        <f t="shared" si="8"/>
        <v>4.7803040695152417</v>
      </c>
      <c r="R35" s="34">
        <f t="shared" si="6"/>
        <v>3.9660764532791286</v>
      </c>
      <c r="S35" s="134">
        <f t="shared" si="9"/>
        <v>0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1"/>
        <v>249.51400878817847</v>
      </c>
      <c r="D36" s="13">
        <f t="shared" si="7"/>
        <v>227.05774799724242</v>
      </c>
      <c r="E36" s="13">
        <f t="shared" si="2"/>
        <v>188.38307663507476</v>
      </c>
      <c r="F36" s="14"/>
      <c r="G36" s="2"/>
      <c r="H36" s="8"/>
      <c r="I36" s="15">
        <f t="shared" si="0"/>
        <v>337.68036620311256</v>
      </c>
      <c r="J36" s="16">
        <f t="shared" si="3"/>
        <v>307.28913324483244</v>
      </c>
      <c r="K36" s="17">
        <f t="shared" si="4"/>
        <v>254.94867648334997</v>
      </c>
      <c r="L36" s="14"/>
      <c r="M36" s="2"/>
      <c r="N36" s="8"/>
      <c r="O36" s="13">
        <v>9</v>
      </c>
      <c r="P36" s="13">
        <f t="shared" si="5"/>
        <v>10</v>
      </c>
      <c r="Q36" s="13">
        <f t="shared" si="8"/>
        <v>9.0823099198896973</v>
      </c>
      <c r="R36" s="34">
        <f t="shared" si="6"/>
        <v>7.5353230654029906</v>
      </c>
      <c r="S36" s="134">
        <f t="shared" si="9"/>
        <v>1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1"/>
        <v>217.69002367414694</v>
      </c>
      <c r="D37" s="13">
        <f t="shared" si="7"/>
        <v>198.09792154347372</v>
      </c>
      <c r="E37" s="13">
        <f t="shared" si="2"/>
        <v>164.35596787398094</v>
      </c>
      <c r="F37" s="14"/>
      <c r="G37" s="2"/>
      <c r="H37" s="8"/>
      <c r="I37" s="15">
        <f t="shared" si="0"/>
        <v>305.35321296249288</v>
      </c>
      <c r="J37" s="16">
        <f t="shared" si="3"/>
        <v>277.87142379586851</v>
      </c>
      <c r="K37" s="17">
        <f t="shared" si="4"/>
        <v>230.54167578668213</v>
      </c>
      <c r="L37" s="14"/>
      <c r="M37" s="2"/>
      <c r="N37" s="8"/>
      <c r="O37" s="13">
        <v>8</v>
      </c>
      <c r="P37" s="13">
        <f t="shared" si="5"/>
        <v>9</v>
      </c>
      <c r="Q37" s="13">
        <f t="shared" si="8"/>
        <v>7.9239168617389488</v>
      </c>
      <c r="R37" s="34">
        <f t="shared" si="6"/>
        <v>6.5742387149592378</v>
      </c>
      <c r="S37" s="134">
        <f t="shared" si="9"/>
        <v>1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1"/>
        <v>160.54716847005065</v>
      </c>
      <c r="D38" s="13">
        <f t="shared" si="7"/>
        <v>146.0979233077461</v>
      </c>
      <c r="E38" s="13">
        <f t="shared" si="2"/>
        <v>121.21311219488824</v>
      </c>
      <c r="F38" s="14"/>
      <c r="G38" s="2"/>
      <c r="H38" s="8"/>
      <c r="I38" s="15">
        <f t="shared" si="0"/>
        <v>198.62989359340378</v>
      </c>
      <c r="J38" s="16">
        <f t="shared" si="3"/>
        <v>180.75320316999745</v>
      </c>
      <c r="K38" s="17">
        <f t="shared" si="4"/>
        <v>149.96556966301986</v>
      </c>
      <c r="L38" s="14"/>
      <c r="M38" s="2"/>
      <c r="N38" s="8"/>
      <c r="O38" s="13">
        <v>6</v>
      </c>
      <c r="P38" s="13">
        <f t="shared" si="5"/>
        <v>6</v>
      </c>
      <c r="Q38" s="13">
        <f t="shared" si="8"/>
        <v>5.8439169323098437</v>
      </c>
      <c r="R38" s="34">
        <f t="shared" si="6"/>
        <v>4.8485244877955296</v>
      </c>
      <c r="S38" s="134">
        <f t="shared" si="9"/>
        <v>0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1"/>
        <v>326.88902917897951</v>
      </c>
      <c r="D39" s="13">
        <f t="shared" si="7"/>
        <v>297.46901655287138</v>
      </c>
      <c r="E39" s="13">
        <f t="shared" si="2"/>
        <v>246.80121703012952</v>
      </c>
      <c r="F39" s="14"/>
      <c r="G39" s="2"/>
      <c r="H39" s="8"/>
      <c r="I39" s="15">
        <f t="shared" si="0"/>
        <v>444.25113777989606</v>
      </c>
      <c r="J39" s="16">
        <f t="shared" si="3"/>
        <v>404.26853537970544</v>
      </c>
      <c r="K39" s="17">
        <f t="shared" si="4"/>
        <v>335.40960902382153</v>
      </c>
      <c r="L39" s="14"/>
      <c r="M39" s="2"/>
      <c r="N39" s="8"/>
      <c r="O39" s="13">
        <v>11</v>
      </c>
      <c r="P39" s="13">
        <f t="shared" si="5"/>
        <v>13</v>
      </c>
      <c r="Q39" s="13">
        <f t="shared" si="8"/>
        <v>11.898760662114855</v>
      </c>
      <c r="R39" s="34">
        <f t="shared" si="6"/>
        <v>9.8720486812051806</v>
      </c>
      <c r="S39" s="134">
        <f t="shared" si="9"/>
        <v>2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1"/>
        <v>143.46437283981115</v>
      </c>
      <c r="D40" s="13">
        <f t="shared" si="7"/>
        <v>130.55257928422816</v>
      </c>
      <c r="E40" s="13">
        <f t="shared" si="2"/>
        <v>108.31560149405742</v>
      </c>
      <c r="F40" s="14"/>
      <c r="G40" s="2"/>
      <c r="H40" s="8"/>
      <c r="I40" s="15">
        <f t="shared" si="0"/>
        <v>182.34878040923709</v>
      </c>
      <c r="J40" s="16">
        <f t="shared" si="3"/>
        <v>165.93739017240577</v>
      </c>
      <c r="K40" s="17">
        <f t="shared" si="4"/>
        <v>137.673329208974</v>
      </c>
      <c r="L40" s="14"/>
      <c r="M40" s="2"/>
      <c r="N40" s="8"/>
      <c r="O40" s="13">
        <v>5</v>
      </c>
      <c r="P40" s="13">
        <f t="shared" si="5"/>
        <v>6</v>
      </c>
      <c r="Q40" s="13">
        <f t="shared" si="8"/>
        <v>5.2221031713691266</v>
      </c>
      <c r="R40" s="34">
        <f t="shared" si="6"/>
        <v>4.3326240597622965</v>
      </c>
      <c r="S40" s="134">
        <f t="shared" si="9"/>
        <v>1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1"/>
        <v>245.45268761608534</v>
      </c>
      <c r="D41" s="13">
        <f t="shared" si="7"/>
        <v>223.36194573063767</v>
      </c>
      <c r="E41" s="13">
        <f t="shared" si="2"/>
        <v>185.31677915014444</v>
      </c>
      <c r="F41" s="14"/>
      <c r="G41" s="2"/>
      <c r="H41" s="8"/>
      <c r="I41" s="15">
        <f t="shared" si="0"/>
        <v>365.71649065798522</v>
      </c>
      <c r="J41" s="16">
        <f t="shared" si="3"/>
        <v>332.80200649876656</v>
      </c>
      <c r="K41" s="17">
        <f t="shared" si="4"/>
        <v>276.11595044677887</v>
      </c>
      <c r="L41" s="14"/>
      <c r="M41" s="2"/>
      <c r="N41" s="8"/>
      <c r="O41" s="13">
        <v>9</v>
      </c>
      <c r="P41" s="13">
        <f t="shared" si="5"/>
        <v>10</v>
      </c>
      <c r="Q41" s="13">
        <f t="shared" si="8"/>
        <v>8.9344778292255072</v>
      </c>
      <c r="R41" s="34">
        <f t="shared" si="6"/>
        <v>7.4126711660057776</v>
      </c>
      <c r="S41" s="134">
        <f t="shared" si="9"/>
        <v>1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1"/>
        <v>78.802646112603611</v>
      </c>
      <c r="D42" s="13">
        <f t="shared" si="7"/>
        <v>71.71040796246929</v>
      </c>
      <c r="E42" s="13">
        <f t="shared" si="2"/>
        <v>59.495997815015727</v>
      </c>
      <c r="F42" s="14"/>
      <c r="G42" s="2"/>
      <c r="H42" s="8"/>
      <c r="I42" s="15">
        <f t="shared" si="0"/>
        <v>96.592932628534115</v>
      </c>
      <c r="J42" s="16">
        <f t="shared" si="3"/>
        <v>87.899568691966053</v>
      </c>
      <c r="K42" s="17">
        <f t="shared" si="4"/>
        <v>72.927664134543264</v>
      </c>
      <c r="L42" s="14"/>
      <c r="M42" s="2"/>
      <c r="N42" s="8"/>
      <c r="O42" s="13">
        <v>3</v>
      </c>
      <c r="P42" s="13">
        <f t="shared" si="5"/>
        <v>3</v>
      </c>
      <c r="Q42" s="13">
        <f t="shared" si="8"/>
        <v>2.8684163184987717</v>
      </c>
      <c r="R42" s="34">
        <f t="shared" si="6"/>
        <v>2.3798399126006289</v>
      </c>
      <c r="S42" s="134">
        <f t="shared" si="9"/>
        <v>0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1"/>
        <v>270.40718081483158</v>
      </c>
      <c r="D43" s="13">
        <f t="shared" si="7"/>
        <v>246.07053454149676</v>
      </c>
      <c r="E43" s="13">
        <f t="shared" si="2"/>
        <v>204.15742151519785</v>
      </c>
      <c r="F43" s="14"/>
      <c r="G43" s="2"/>
      <c r="H43" s="8"/>
      <c r="I43" s="15">
        <f t="shared" si="0"/>
        <v>348.74769994004981</v>
      </c>
      <c r="J43" s="16">
        <f t="shared" si="3"/>
        <v>317.36040694544533</v>
      </c>
      <c r="K43" s="17">
        <f t="shared" si="4"/>
        <v>263.30451345473762</v>
      </c>
      <c r="L43" s="14"/>
      <c r="M43" s="2"/>
      <c r="N43" s="8"/>
      <c r="O43" s="13">
        <v>9</v>
      </c>
      <c r="P43" s="13">
        <f t="shared" si="5"/>
        <v>11</v>
      </c>
      <c r="Q43" s="13">
        <f t="shared" si="8"/>
        <v>9.8428213816598706</v>
      </c>
      <c r="R43" s="34">
        <f t="shared" si="6"/>
        <v>8.1662968606079147</v>
      </c>
      <c r="S43" s="134">
        <f t="shared" si="9"/>
        <v>2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1"/>
        <v>128.34150758945705</v>
      </c>
      <c r="D44" s="13">
        <f t="shared" si="7"/>
        <v>116.79077190640592</v>
      </c>
      <c r="E44" s="13">
        <f t="shared" si="2"/>
        <v>96.89783823004008</v>
      </c>
      <c r="F44" s="14"/>
      <c r="G44" s="2"/>
      <c r="H44" s="8"/>
      <c r="I44" s="15">
        <f t="shared" si="0"/>
        <v>176.86656375161454</v>
      </c>
      <c r="J44" s="16">
        <f t="shared" si="3"/>
        <v>160.94857301396922</v>
      </c>
      <c r="K44" s="17">
        <f t="shared" si="4"/>
        <v>133.53425563246898</v>
      </c>
      <c r="L44" s="14"/>
      <c r="M44" s="2"/>
      <c r="N44" s="8"/>
      <c r="O44" s="13">
        <v>5</v>
      </c>
      <c r="P44" s="13">
        <f t="shared" si="5"/>
        <v>5</v>
      </c>
      <c r="Q44" s="13">
        <f t="shared" si="8"/>
        <v>4.6716308762562369</v>
      </c>
      <c r="R44" s="34">
        <f t="shared" si="6"/>
        <v>3.8759135292016031</v>
      </c>
      <c r="S44" s="134">
        <f t="shared" si="9"/>
        <v>0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1"/>
        <v>110.60388998649998</v>
      </c>
      <c r="D45" s="13">
        <f t="shared" si="7"/>
        <v>100.64953988771498</v>
      </c>
      <c r="E45" s="13">
        <f t="shared" si="2"/>
        <v>83.505936939807484</v>
      </c>
      <c r="F45" s="14"/>
      <c r="G45" s="2"/>
      <c r="H45" s="8"/>
      <c r="I45" s="15">
        <f t="shared" si="0"/>
        <v>138.80842708037238</v>
      </c>
      <c r="J45" s="16">
        <f t="shared" si="3"/>
        <v>126.31566864313888</v>
      </c>
      <c r="K45" s="17">
        <f t="shared" si="4"/>
        <v>104.80036244568115</v>
      </c>
      <c r="L45" s="14"/>
      <c r="M45" s="2"/>
      <c r="N45" s="8"/>
      <c r="O45" s="13">
        <v>4</v>
      </c>
      <c r="P45" s="13">
        <f t="shared" si="5"/>
        <v>4</v>
      </c>
      <c r="Q45" s="13">
        <f t="shared" si="8"/>
        <v>4.0259815955085996</v>
      </c>
      <c r="R45" s="34">
        <f t="shared" si="6"/>
        <v>3.3402374775922992</v>
      </c>
      <c r="S45" s="134">
        <f t="shared" si="9"/>
        <v>0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1"/>
        <v>168.17451617890862</v>
      </c>
      <c r="D46" s="13">
        <f t="shared" si="7"/>
        <v>153.03880972280686</v>
      </c>
      <c r="E46" s="13">
        <f t="shared" si="2"/>
        <v>126.971759715076</v>
      </c>
      <c r="F46" s="14"/>
      <c r="G46" s="2"/>
      <c r="H46" s="8"/>
      <c r="I46" s="15">
        <f t="shared" si="0"/>
        <v>205.51378591213336</v>
      </c>
      <c r="J46" s="16">
        <f t="shared" si="3"/>
        <v>187.01754518004137</v>
      </c>
      <c r="K46" s="17">
        <f t="shared" si="4"/>
        <v>155.16290836366068</v>
      </c>
      <c r="L46" s="14"/>
      <c r="M46" s="2"/>
      <c r="N46" s="8"/>
      <c r="O46" s="13">
        <v>6</v>
      </c>
      <c r="P46" s="13">
        <f t="shared" si="5"/>
        <v>7</v>
      </c>
      <c r="Q46" s="13">
        <f t="shared" si="8"/>
        <v>6.1215523889122743</v>
      </c>
      <c r="R46" s="34">
        <f t="shared" si="6"/>
        <v>5.0788703886030397</v>
      </c>
      <c r="S46" s="134">
        <f t="shared" si="9"/>
        <v>1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1"/>
        <v>181.72253585535188</v>
      </c>
      <c r="D47" s="13">
        <f t="shared" si="7"/>
        <v>165.36750762837022</v>
      </c>
      <c r="E47" s="13">
        <f t="shared" si="2"/>
        <v>137.20051457079066</v>
      </c>
      <c r="F47" s="14"/>
      <c r="G47" s="2"/>
      <c r="H47" s="8"/>
      <c r="I47" s="15">
        <f t="shared" si="0"/>
        <v>233.36279390834051</v>
      </c>
      <c r="J47" s="16">
        <f t="shared" si="3"/>
        <v>212.36014245658987</v>
      </c>
      <c r="K47" s="17">
        <f t="shared" si="4"/>
        <v>176.18890940079709</v>
      </c>
      <c r="L47" s="14"/>
      <c r="M47" s="2"/>
      <c r="N47" s="8"/>
      <c r="O47" s="13">
        <v>6</v>
      </c>
      <c r="P47" s="13">
        <f t="shared" si="5"/>
        <v>7</v>
      </c>
      <c r="Q47" s="13">
        <f t="shared" si="8"/>
        <v>6.614700305134809</v>
      </c>
      <c r="R47" s="34">
        <f t="shared" si="6"/>
        <v>5.4880205828316262</v>
      </c>
      <c r="S47" s="134">
        <f t="shared" si="9"/>
        <v>1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102.85758992475748</v>
      </c>
      <c r="D48" s="13">
        <f t="shared" si="7"/>
        <v>93.600406831529313</v>
      </c>
      <c r="E48" s="13">
        <f t="shared" ref="E48:E71" si="11">C48*$L$9</f>
        <v>77.657480393191889</v>
      </c>
      <c r="F48" s="14"/>
      <c r="G48" s="2"/>
      <c r="H48" s="8"/>
      <c r="I48" s="15">
        <f t="shared" ref="I48:I71" si="12">C48*AD48</f>
        <v>136.52394439085759</v>
      </c>
      <c r="J48" s="16">
        <f t="shared" si="3"/>
        <v>124.23678939568042</v>
      </c>
      <c r="K48" s="17">
        <f t="shared" ref="K48:K71" si="13">I48*$L$9</f>
        <v>103.07557801509748</v>
      </c>
      <c r="L48" s="14"/>
      <c r="M48" s="2"/>
      <c r="N48" s="8"/>
      <c r="O48" s="13">
        <v>4</v>
      </c>
      <c r="P48" s="13">
        <f t="shared" si="5"/>
        <v>4</v>
      </c>
      <c r="Q48" s="13">
        <f t="shared" si="8"/>
        <v>3.7440162732611726</v>
      </c>
      <c r="R48" s="34">
        <f t="shared" si="6"/>
        <v>3.1062992157276756</v>
      </c>
      <c r="S48" s="134">
        <f t="shared" si="9"/>
        <v>0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408.1249337384113</v>
      </c>
      <c r="D49" s="13">
        <f t="shared" si="7"/>
        <v>371.39368970195432</v>
      </c>
      <c r="E49" s="13">
        <f t="shared" si="11"/>
        <v>308.13432497250051</v>
      </c>
      <c r="F49" s="14"/>
      <c r="G49" s="2"/>
      <c r="H49" s="8"/>
      <c r="I49" s="15">
        <f t="shared" si="12"/>
        <v>590.27804939079226</v>
      </c>
      <c r="J49" s="16">
        <f t="shared" si="3"/>
        <v>537.15302494562093</v>
      </c>
      <c r="K49" s="17">
        <f t="shared" si="13"/>
        <v>445.65992729004819</v>
      </c>
      <c r="L49" s="14"/>
      <c r="M49" s="2"/>
      <c r="N49" s="8"/>
      <c r="O49" s="13">
        <v>14</v>
      </c>
      <c r="P49" s="13">
        <f t="shared" si="5"/>
        <v>16</v>
      </c>
      <c r="Q49" s="13">
        <f t="shared" ref="Q49:Q71" si="14">D49/25</f>
        <v>14.855747588078172</v>
      </c>
      <c r="R49" s="34">
        <f t="shared" ref="R49:R71" si="15">E49/25</f>
        <v>12.32537299890002</v>
      </c>
      <c r="S49" s="134">
        <f t="shared" si="9"/>
        <v>2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346.34204772641533</v>
      </c>
      <c r="D50" s="13">
        <f t="shared" si="7"/>
        <v>315.17126343103797</v>
      </c>
      <c r="E50" s="13">
        <f t="shared" si="11"/>
        <v>261.4882460334436</v>
      </c>
      <c r="F50" s="14"/>
      <c r="G50" s="2"/>
      <c r="H50" s="8"/>
      <c r="I50" s="15">
        <f t="shared" si="12"/>
        <v>510.73176729317652</v>
      </c>
      <c r="J50" s="16">
        <f t="shared" si="3"/>
        <v>464.76590823679066</v>
      </c>
      <c r="K50" s="17">
        <f t="shared" si="13"/>
        <v>385.60248430634829</v>
      </c>
      <c r="L50" s="14"/>
      <c r="M50" s="2"/>
      <c r="N50" s="8"/>
      <c r="O50" s="13">
        <v>12</v>
      </c>
      <c r="P50" s="13">
        <f t="shared" si="5"/>
        <v>14</v>
      </c>
      <c r="Q50" s="13">
        <f t="shared" si="14"/>
        <v>12.606850537241518</v>
      </c>
      <c r="R50" s="34">
        <f t="shared" si="15"/>
        <v>10.459529841337744</v>
      </c>
      <c r="S50" s="134">
        <f t="shared" si="9"/>
        <v>2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399.05871029851147</v>
      </c>
      <c r="D51" s="13">
        <f t="shared" si="7"/>
        <v>363.14342637164543</v>
      </c>
      <c r="E51" s="13">
        <f t="shared" si="11"/>
        <v>301.28932627537614</v>
      </c>
      <c r="F51" s="14"/>
      <c r="G51" s="2"/>
      <c r="H51" s="8"/>
      <c r="I51" s="15">
        <f t="shared" si="12"/>
        <v>588.7629390949329</v>
      </c>
      <c r="J51" s="16">
        <f t="shared" si="3"/>
        <v>535.77427457638896</v>
      </c>
      <c r="K51" s="17">
        <f t="shared" si="13"/>
        <v>444.51601901667436</v>
      </c>
      <c r="L51" s="14"/>
      <c r="M51" s="2"/>
      <c r="N51" s="8"/>
      <c r="O51" s="13">
        <v>14</v>
      </c>
      <c r="P51" s="13">
        <f t="shared" si="5"/>
        <v>16</v>
      </c>
      <c r="Q51" s="13">
        <f t="shared" si="14"/>
        <v>14.525737054865818</v>
      </c>
      <c r="R51" s="34">
        <f t="shared" si="15"/>
        <v>12.051573051015046</v>
      </c>
      <c r="S51" s="134">
        <f t="shared" si="9"/>
        <v>2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452.44647467310926</v>
      </c>
      <c r="D52" s="13">
        <f t="shared" si="7"/>
        <v>411.72629195252944</v>
      </c>
      <c r="E52" s="13">
        <f t="shared" si="11"/>
        <v>341.5970883781975</v>
      </c>
      <c r="F52" s="14"/>
      <c r="G52" s="2"/>
      <c r="H52" s="8"/>
      <c r="I52" s="15">
        <f t="shared" si="12"/>
        <v>562.30485496055508</v>
      </c>
      <c r="J52" s="16">
        <f t="shared" si="3"/>
        <v>511.69741801410515</v>
      </c>
      <c r="K52" s="17">
        <f t="shared" si="13"/>
        <v>424.54016549521907</v>
      </c>
      <c r="L52" s="14"/>
      <c r="M52" s="2"/>
      <c r="N52" s="8"/>
      <c r="O52" s="13">
        <v>16</v>
      </c>
      <c r="P52" s="13">
        <f t="shared" si="5"/>
        <v>18</v>
      </c>
      <c r="Q52" s="13">
        <f t="shared" si="14"/>
        <v>16.469051678101177</v>
      </c>
      <c r="R52" s="34">
        <f t="shared" si="15"/>
        <v>13.6638835351279</v>
      </c>
      <c r="S52" s="134">
        <f t="shared" si="9"/>
        <v>2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306.88650853760373</v>
      </c>
      <c r="D53" s="13">
        <f t="shared" si="7"/>
        <v>279.26672276921943</v>
      </c>
      <c r="E53" s="13">
        <f t="shared" si="11"/>
        <v>231.69931394589082</v>
      </c>
      <c r="F53" s="14"/>
      <c r="G53" s="2"/>
      <c r="H53" s="8"/>
      <c r="I53" s="15">
        <f t="shared" si="12"/>
        <v>444.63156565459775</v>
      </c>
      <c r="J53" s="16">
        <f t="shared" si="3"/>
        <v>404.61472474568399</v>
      </c>
      <c r="K53" s="17">
        <f t="shared" si="13"/>
        <v>335.69683206922133</v>
      </c>
      <c r="L53" s="14"/>
      <c r="M53" s="2"/>
      <c r="N53" s="8"/>
      <c r="O53" s="13">
        <v>11</v>
      </c>
      <c r="P53" s="13">
        <f t="shared" si="5"/>
        <v>12</v>
      </c>
      <c r="Q53" s="13">
        <f t="shared" si="14"/>
        <v>11.170668910768777</v>
      </c>
      <c r="R53" s="34">
        <f t="shared" si="15"/>
        <v>9.2679725578356322</v>
      </c>
      <c r="S53" s="134">
        <f t="shared" si="9"/>
        <v>1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231.01651997615986</v>
      </c>
      <c r="D54" s="13">
        <f t="shared" si="7"/>
        <v>210.22503317830547</v>
      </c>
      <c r="E54" s="13">
        <f t="shared" si="11"/>
        <v>174.4174725820007</v>
      </c>
      <c r="F54" s="14"/>
      <c r="G54" s="2"/>
      <c r="H54" s="8"/>
      <c r="I54" s="15">
        <f t="shared" si="12"/>
        <v>360.658802048616</v>
      </c>
      <c r="J54" s="16">
        <f t="shared" si="3"/>
        <v>328.19950986424055</v>
      </c>
      <c r="K54" s="17">
        <f t="shared" si="13"/>
        <v>272.2973955467051</v>
      </c>
      <c r="L54" s="14"/>
      <c r="M54" s="2"/>
      <c r="N54" s="8"/>
      <c r="O54" s="13">
        <v>8</v>
      </c>
      <c r="P54" s="13">
        <f t="shared" si="5"/>
        <v>9</v>
      </c>
      <c r="Q54" s="13">
        <f t="shared" si="14"/>
        <v>8.4090013271322182</v>
      </c>
      <c r="R54" s="34">
        <f t="shared" si="15"/>
        <v>6.9766989032800275</v>
      </c>
      <c r="S54" s="134">
        <f t="shared" si="9"/>
        <v>1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418.97086638372662</v>
      </c>
      <c r="D55" s="13">
        <f t="shared" si="7"/>
        <v>381.26348840919121</v>
      </c>
      <c r="E55" s="13">
        <f t="shared" si="11"/>
        <v>316.32300411971357</v>
      </c>
      <c r="F55" s="14"/>
      <c r="G55" s="2"/>
      <c r="H55" s="8"/>
      <c r="I55" s="15">
        <f t="shared" si="12"/>
        <v>536.51260906209518</v>
      </c>
      <c r="J55" s="16">
        <f t="shared" si="3"/>
        <v>488.22647424650665</v>
      </c>
      <c r="K55" s="17">
        <f t="shared" si="13"/>
        <v>405.06701984188186</v>
      </c>
      <c r="L55" s="14"/>
      <c r="M55" s="2"/>
      <c r="N55" s="8"/>
      <c r="O55" s="13">
        <v>15</v>
      </c>
      <c r="P55" s="13">
        <f t="shared" si="5"/>
        <v>17</v>
      </c>
      <c r="Q55" s="13">
        <f t="shared" si="14"/>
        <v>15.250539536367649</v>
      </c>
      <c r="R55" s="34">
        <f t="shared" si="15"/>
        <v>12.652920164788544</v>
      </c>
      <c r="S55" s="134">
        <f t="shared" si="9"/>
        <v>2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444.56286876111193</v>
      </c>
      <c r="D56" s="13">
        <f t="shared" si="7"/>
        <v>404.55221057261184</v>
      </c>
      <c r="E56" s="13">
        <f t="shared" si="11"/>
        <v>335.6449659146395</v>
      </c>
      <c r="F56" s="14"/>
      <c r="G56" s="2"/>
      <c r="H56" s="8"/>
      <c r="I56" s="15">
        <f t="shared" si="12"/>
        <v>578.93533595215706</v>
      </c>
      <c r="J56" s="16">
        <f t="shared" si="3"/>
        <v>526.83115571646294</v>
      </c>
      <c r="K56" s="17">
        <f t="shared" si="13"/>
        <v>437.0961786438786</v>
      </c>
      <c r="L56" s="14"/>
      <c r="M56" s="2"/>
      <c r="N56" s="8"/>
      <c r="O56" s="13">
        <v>16</v>
      </c>
      <c r="P56" s="13">
        <f t="shared" si="5"/>
        <v>18</v>
      </c>
      <c r="Q56" s="13">
        <f t="shared" si="14"/>
        <v>16.182088422904474</v>
      </c>
      <c r="R56" s="34">
        <f t="shared" si="15"/>
        <v>13.425798636585579</v>
      </c>
      <c r="S56" s="134">
        <f t="shared" si="9"/>
        <v>2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256.66191209229595</v>
      </c>
      <c r="D57" s="13">
        <f t="shared" si="7"/>
        <v>233.56234000398933</v>
      </c>
      <c r="E57" s="13">
        <f t="shared" si="11"/>
        <v>193.77974362968345</v>
      </c>
      <c r="F57" s="14"/>
      <c r="G57" s="2"/>
      <c r="H57" s="8"/>
      <c r="I57" s="15">
        <f t="shared" si="12"/>
        <v>376.60639732977995</v>
      </c>
      <c r="J57" s="16">
        <f t="shared" si="3"/>
        <v>342.71182157009974</v>
      </c>
      <c r="K57" s="17">
        <f t="shared" si="13"/>
        <v>284.33782998398385</v>
      </c>
      <c r="L57" s="14"/>
      <c r="M57" s="2"/>
      <c r="N57" s="8"/>
      <c r="O57" s="13">
        <v>9</v>
      </c>
      <c r="P57" s="13">
        <f t="shared" si="5"/>
        <v>10</v>
      </c>
      <c r="Q57" s="13">
        <f t="shared" si="14"/>
        <v>9.3424936001595729</v>
      </c>
      <c r="R57" s="34">
        <f t="shared" si="15"/>
        <v>7.7511897451873377</v>
      </c>
      <c r="S57" s="134">
        <f t="shared" si="9"/>
        <v>1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183.33615410001642</v>
      </c>
      <c r="D58" s="13">
        <f t="shared" si="7"/>
        <v>166.83590023101493</v>
      </c>
      <c r="E58" s="13">
        <f t="shared" si="11"/>
        <v>138.41879634551239</v>
      </c>
      <c r="F58" s="14"/>
      <c r="G58" s="2"/>
      <c r="H58" s="8"/>
      <c r="I58" s="15">
        <f t="shared" si="12"/>
        <v>299.33028714730148</v>
      </c>
      <c r="J58" s="16">
        <f t="shared" si="3"/>
        <v>272.39056130404435</v>
      </c>
      <c r="K58" s="17">
        <f t="shared" si="13"/>
        <v>225.9943667962126</v>
      </c>
      <c r="L58" s="14"/>
      <c r="M58" s="2"/>
      <c r="N58" s="8"/>
      <c r="O58" s="13">
        <v>6</v>
      </c>
      <c r="P58" s="13">
        <f t="shared" si="5"/>
        <v>7</v>
      </c>
      <c r="Q58" s="13">
        <f t="shared" si="14"/>
        <v>6.6734360092405973</v>
      </c>
      <c r="R58" s="34">
        <f t="shared" si="15"/>
        <v>5.5367518538204958</v>
      </c>
      <c r="S58" s="134">
        <f t="shared" si="9"/>
        <v>1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239.55481907504915</v>
      </c>
      <c r="D59" s="13">
        <f t="shared" si="7"/>
        <v>217.99488535829474</v>
      </c>
      <c r="E59" s="13">
        <f t="shared" si="11"/>
        <v>180.86388840166211</v>
      </c>
      <c r="F59" s="14"/>
      <c r="G59" s="2"/>
      <c r="H59" s="8"/>
      <c r="I59" s="15">
        <f t="shared" si="12"/>
        <v>340.62738601132412</v>
      </c>
      <c r="J59" s="16">
        <f t="shared" si="3"/>
        <v>309.97092127030498</v>
      </c>
      <c r="K59" s="17">
        <f t="shared" si="13"/>
        <v>257.17367643854971</v>
      </c>
      <c r="L59" s="14"/>
      <c r="M59" s="2"/>
      <c r="N59" s="8"/>
      <c r="O59" s="13">
        <v>8</v>
      </c>
      <c r="P59" s="13">
        <f t="shared" si="5"/>
        <v>10</v>
      </c>
      <c r="Q59" s="13">
        <f t="shared" si="14"/>
        <v>8.7197954143317897</v>
      </c>
      <c r="R59" s="34">
        <f t="shared" si="15"/>
        <v>7.2345555360664839</v>
      </c>
      <c r="S59" s="134">
        <f t="shared" si="9"/>
        <v>2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157.13187415230138</v>
      </c>
      <c r="D60" s="13">
        <f t="shared" si="7"/>
        <v>142.99000547859427</v>
      </c>
      <c r="E60" s="13">
        <f t="shared" si="11"/>
        <v>118.63456498498753</v>
      </c>
      <c r="F60" s="14"/>
      <c r="G60" s="2"/>
      <c r="H60" s="8"/>
      <c r="I60" s="15">
        <f t="shared" si="12"/>
        <v>279.84258797479504</v>
      </c>
      <c r="J60" s="16">
        <f t="shared" si="3"/>
        <v>254.65675505706349</v>
      </c>
      <c r="K60" s="17">
        <f t="shared" si="13"/>
        <v>211.28115392097027</v>
      </c>
      <c r="L60" s="14"/>
      <c r="M60" s="2"/>
      <c r="N60" s="8"/>
      <c r="O60" s="13">
        <v>6</v>
      </c>
      <c r="P60" s="13">
        <f t="shared" si="5"/>
        <v>6</v>
      </c>
      <c r="Q60" s="13">
        <f t="shared" si="14"/>
        <v>5.7196002191437705</v>
      </c>
      <c r="R60" s="34">
        <f t="shared" si="15"/>
        <v>4.7453825993995018</v>
      </c>
      <c r="S60" s="134">
        <f t="shared" si="9"/>
        <v>0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108.65954764830435</v>
      </c>
      <c r="D61" s="13">
        <f t="shared" si="7"/>
        <v>98.880188359956961</v>
      </c>
      <c r="E61" s="13">
        <f t="shared" si="11"/>
        <v>82.037958474469789</v>
      </c>
      <c r="F61" s="14"/>
      <c r="G61" s="2"/>
      <c r="H61" s="8"/>
      <c r="I61" s="15">
        <f t="shared" si="12"/>
        <v>156.34738123480469</v>
      </c>
      <c r="J61" s="16">
        <f t="shared" si="3"/>
        <v>142.27611692367228</v>
      </c>
      <c r="K61" s="17">
        <f t="shared" si="13"/>
        <v>118.04227283227753</v>
      </c>
      <c r="L61" s="14"/>
      <c r="M61" s="2"/>
      <c r="N61" s="8"/>
      <c r="O61" s="13">
        <v>4</v>
      </c>
      <c r="P61" s="13">
        <f t="shared" si="5"/>
        <v>4</v>
      </c>
      <c r="Q61" s="13">
        <f t="shared" si="14"/>
        <v>3.9552075343982782</v>
      </c>
      <c r="R61" s="34">
        <f t="shared" si="15"/>
        <v>3.2815183389787914</v>
      </c>
      <c r="S61" s="134">
        <f t="shared" si="9"/>
        <v>0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269.56481655419543</v>
      </c>
      <c r="D62" s="13">
        <f t="shared" si="7"/>
        <v>245.30398306431786</v>
      </c>
      <c r="E62" s="13">
        <f t="shared" si="11"/>
        <v>203.52143649841756</v>
      </c>
      <c r="F62" s="14"/>
      <c r="G62" s="2"/>
      <c r="H62" s="8"/>
      <c r="I62" s="15">
        <f t="shared" si="12"/>
        <v>392.58710345866484</v>
      </c>
      <c r="J62" s="16">
        <f t="shared" si="3"/>
        <v>357.25426414738502</v>
      </c>
      <c r="K62" s="17">
        <f t="shared" si="13"/>
        <v>296.40326311129195</v>
      </c>
      <c r="L62" s="14"/>
      <c r="M62" s="2"/>
      <c r="N62" s="8"/>
      <c r="O62" s="13">
        <v>10</v>
      </c>
      <c r="P62" s="13">
        <f t="shared" si="5"/>
        <v>11</v>
      </c>
      <c r="Q62" s="13">
        <f t="shared" si="14"/>
        <v>9.8121593225727146</v>
      </c>
      <c r="R62" s="34">
        <f t="shared" si="15"/>
        <v>8.1408574599367025</v>
      </c>
      <c r="S62" s="134">
        <f t="shared" si="9"/>
        <v>1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38.12074497789726</v>
      </c>
      <c r="D63" s="13">
        <f t="shared" si="7"/>
        <v>34.689877929886507</v>
      </c>
      <c r="E63" s="13">
        <f t="shared" si="11"/>
        <v>28.78116245831243</v>
      </c>
      <c r="F63" s="14"/>
      <c r="G63" s="2"/>
      <c r="H63" s="8"/>
      <c r="I63" s="15">
        <f t="shared" si="12"/>
        <v>53.091185832732414</v>
      </c>
      <c r="J63" s="16">
        <f t="shared" si="3"/>
        <v>48.312979107786497</v>
      </c>
      <c r="K63" s="17">
        <f t="shared" si="13"/>
        <v>40.08384530371297</v>
      </c>
      <c r="L63" s="14"/>
      <c r="M63" s="2"/>
      <c r="N63" s="8"/>
      <c r="O63" s="13">
        <v>1</v>
      </c>
      <c r="P63" s="13">
        <f t="shared" si="5"/>
        <v>2</v>
      </c>
      <c r="Q63" s="13">
        <f t="shared" si="14"/>
        <v>1.3875951171954604</v>
      </c>
      <c r="R63" s="34">
        <f t="shared" si="15"/>
        <v>1.1512464983324973</v>
      </c>
      <c r="S63" s="134">
        <f t="shared" si="9"/>
        <v>1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69.182193347034982</v>
      </c>
      <c r="D64" s="13">
        <f t="shared" si="7"/>
        <v>62.955795945801839</v>
      </c>
      <c r="E64" s="13">
        <f t="shared" si="11"/>
        <v>52.232555977011408</v>
      </c>
      <c r="F64" s="14"/>
      <c r="G64" s="2"/>
      <c r="H64" s="8"/>
      <c r="I64" s="15">
        <f t="shared" si="12"/>
        <v>95.553872526003133</v>
      </c>
      <c r="J64" s="16">
        <f t="shared" si="3"/>
        <v>86.954023998662848</v>
      </c>
      <c r="K64" s="17">
        <f t="shared" si="13"/>
        <v>72.143173757132359</v>
      </c>
      <c r="L64" s="14"/>
      <c r="M64" s="2"/>
      <c r="N64" s="8"/>
      <c r="O64" s="13">
        <v>2</v>
      </c>
      <c r="P64" s="13">
        <f t="shared" si="5"/>
        <v>3</v>
      </c>
      <c r="Q64" s="13">
        <f t="shared" si="14"/>
        <v>2.5182318378320736</v>
      </c>
      <c r="R64" s="34">
        <f t="shared" si="15"/>
        <v>2.0893022390804563</v>
      </c>
      <c r="S64" s="134">
        <f t="shared" si="9"/>
        <v>1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372.09245180579632</v>
      </c>
      <c r="D65" s="13">
        <f t="shared" si="7"/>
        <v>338.60413114327469</v>
      </c>
      <c r="E65" s="13">
        <f t="shared" si="11"/>
        <v>280.92980111337624</v>
      </c>
      <c r="F65" s="14"/>
      <c r="G65" s="2"/>
      <c r="H65" s="8"/>
      <c r="I65" s="15">
        <f t="shared" si="12"/>
        <v>540.74696854130286</v>
      </c>
      <c r="J65" s="16">
        <f t="shared" si="3"/>
        <v>492.0797413725856</v>
      </c>
      <c r="K65" s="17">
        <f t="shared" si="13"/>
        <v>408.26396124868364</v>
      </c>
      <c r="L65" s="14"/>
      <c r="M65" s="2"/>
      <c r="N65" s="8"/>
      <c r="O65" s="13">
        <v>13</v>
      </c>
      <c r="P65" s="13">
        <f t="shared" si="5"/>
        <v>15</v>
      </c>
      <c r="Q65" s="13">
        <f t="shared" si="14"/>
        <v>13.544165245730987</v>
      </c>
      <c r="R65" s="34">
        <f t="shared" si="15"/>
        <v>11.23719204453505</v>
      </c>
      <c r="S65" s="134">
        <f t="shared" si="9"/>
        <v>2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192.14570137347411</v>
      </c>
      <c r="D66" s="13">
        <f t="shared" si="7"/>
        <v>174.85258824986144</v>
      </c>
      <c r="E66" s="13">
        <f t="shared" si="11"/>
        <v>145.07000453697296</v>
      </c>
      <c r="F66" s="14"/>
      <c r="G66" s="2"/>
      <c r="H66" s="8"/>
      <c r="I66" s="15">
        <f t="shared" si="12"/>
        <v>286.18477431480017</v>
      </c>
      <c r="J66" s="16">
        <f t="shared" si="3"/>
        <v>260.42814462646817</v>
      </c>
      <c r="K66" s="17">
        <f t="shared" si="13"/>
        <v>216.06950460767413</v>
      </c>
      <c r="L66" s="14"/>
      <c r="M66" s="2"/>
      <c r="N66" s="8"/>
      <c r="O66" s="13">
        <v>7</v>
      </c>
      <c r="P66" s="13">
        <f t="shared" si="5"/>
        <v>8</v>
      </c>
      <c r="Q66" s="13">
        <f t="shared" si="14"/>
        <v>6.9941035299944581</v>
      </c>
      <c r="R66" s="34">
        <f t="shared" si="15"/>
        <v>5.8028001814789185</v>
      </c>
      <c r="S66" s="134">
        <f t="shared" si="9"/>
        <v>1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351.96313208681318</v>
      </c>
      <c r="D67" s="13">
        <f t="shared" si="7"/>
        <v>320.286450199</v>
      </c>
      <c r="E67" s="13">
        <f t="shared" si="11"/>
        <v>265.73216472554395</v>
      </c>
      <c r="F67" s="14"/>
      <c r="G67" s="2"/>
      <c r="H67" s="8"/>
      <c r="I67" s="15">
        <f t="shared" si="12"/>
        <v>506.79259437948014</v>
      </c>
      <c r="J67" s="16">
        <f t="shared" si="3"/>
        <v>461.18126088532694</v>
      </c>
      <c r="K67" s="17">
        <f t="shared" si="13"/>
        <v>382.6284087565075</v>
      </c>
      <c r="L67" s="14"/>
      <c r="M67" s="2"/>
      <c r="N67" s="8"/>
      <c r="O67" s="13">
        <v>12</v>
      </c>
      <c r="P67" s="13">
        <f t="shared" si="5"/>
        <v>14</v>
      </c>
      <c r="Q67" s="13">
        <f t="shared" si="14"/>
        <v>12.811458007960001</v>
      </c>
      <c r="R67" s="34">
        <f t="shared" si="15"/>
        <v>10.629286589021758</v>
      </c>
      <c r="S67" s="134">
        <f t="shared" si="9"/>
        <v>2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467.77222472102659</v>
      </c>
      <c r="D68" s="13">
        <f t="shared" si="7"/>
        <v>425.67272449613421</v>
      </c>
      <c r="E68" s="13">
        <f t="shared" si="11"/>
        <v>353.16802966437507</v>
      </c>
      <c r="F68" s="14"/>
      <c r="G68" s="2"/>
      <c r="H68" s="8"/>
      <c r="I68" s="15">
        <f t="shared" si="12"/>
        <v>569.13804291533768</v>
      </c>
      <c r="J68" s="16">
        <f t="shared" si="3"/>
        <v>517.91561905295725</v>
      </c>
      <c r="K68" s="17">
        <f t="shared" si="13"/>
        <v>429.69922240107996</v>
      </c>
      <c r="L68" s="14"/>
      <c r="M68" s="2"/>
      <c r="N68" s="8"/>
      <c r="O68" s="13">
        <v>16</v>
      </c>
      <c r="P68" s="13">
        <f t="shared" si="5"/>
        <v>19</v>
      </c>
      <c r="Q68" s="13">
        <f t="shared" si="14"/>
        <v>17.02690897984537</v>
      </c>
      <c r="R68" s="34">
        <f t="shared" si="15"/>
        <v>14.126721186575002</v>
      </c>
      <c r="S68" s="134">
        <f t="shared" si="9"/>
        <v>3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509.85491843957436</v>
      </c>
      <c r="D69" s="13">
        <f t="shared" si="7"/>
        <v>463.96797578001269</v>
      </c>
      <c r="E69" s="13">
        <f t="shared" si="11"/>
        <v>384.94046342187863</v>
      </c>
      <c r="F69" s="14"/>
      <c r="G69" s="2"/>
      <c r="H69" s="8"/>
      <c r="I69" s="15">
        <f t="shared" si="12"/>
        <v>660.18476895717311</v>
      </c>
      <c r="J69" s="16">
        <f t="shared" si="3"/>
        <v>600.76813975102755</v>
      </c>
      <c r="K69" s="17">
        <f t="shared" si="13"/>
        <v>498.43950056266567</v>
      </c>
      <c r="L69" s="14"/>
      <c r="M69" s="2"/>
      <c r="N69" s="8"/>
      <c r="O69" s="13">
        <v>18</v>
      </c>
      <c r="P69" s="13">
        <f t="shared" si="5"/>
        <v>20</v>
      </c>
      <c r="Q69" s="13">
        <f t="shared" si="14"/>
        <v>18.558719031200507</v>
      </c>
      <c r="R69" s="34">
        <f t="shared" si="15"/>
        <v>15.397618536875145</v>
      </c>
      <c r="S69" s="134">
        <f t="shared" si="9"/>
        <v>2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321</v>
      </c>
      <c r="B70" s="8"/>
      <c r="C70" s="12">
        <f t="shared" si="10"/>
        <v>335.16206909206318</v>
      </c>
      <c r="D70" s="13">
        <f t="shared" si="7"/>
        <v>304.99748287377753</v>
      </c>
      <c r="E70" s="13">
        <f t="shared" si="11"/>
        <v>253.04736216450769</v>
      </c>
      <c r="F70" s="14"/>
      <c r="G70" s="2"/>
      <c r="H70" s="8"/>
      <c r="I70" s="15">
        <f t="shared" si="12"/>
        <v>499.17838839862645</v>
      </c>
      <c r="J70" s="16">
        <f t="shared" si="3"/>
        <v>454.25233344275011</v>
      </c>
      <c r="K70" s="17">
        <f t="shared" si="13"/>
        <v>376.87968324096295</v>
      </c>
      <c r="L70" s="14"/>
      <c r="M70" s="2"/>
      <c r="N70" s="8"/>
      <c r="O70" s="13">
        <v>12</v>
      </c>
      <c r="P70" s="13">
        <f t="shared" si="5"/>
        <v>13</v>
      </c>
      <c r="Q70" s="13">
        <f t="shared" si="14"/>
        <v>12.199899314951102</v>
      </c>
      <c r="R70" s="34">
        <f t="shared" si="15"/>
        <v>10.121894486580308</v>
      </c>
      <c r="S70" s="134">
        <f t="shared" si="9"/>
        <v>1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322</v>
      </c>
      <c r="B71" s="8"/>
      <c r="C71" s="12">
        <f t="shared" si="10"/>
        <v>197.5648075905755</v>
      </c>
      <c r="D71" s="13">
        <f t="shared" si="7"/>
        <v>179.7839749074237</v>
      </c>
      <c r="E71" s="13">
        <f t="shared" si="11"/>
        <v>149.16142973088449</v>
      </c>
      <c r="F71" s="14"/>
      <c r="G71" s="2"/>
      <c r="H71" s="8"/>
      <c r="I71" s="15">
        <f t="shared" si="12"/>
        <v>262.58307543801686</v>
      </c>
      <c r="J71" s="16">
        <f t="shared" si="3"/>
        <v>238.95059864859536</v>
      </c>
      <c r="K71" s="17">
        <f t="shared" si="13"/>
        <v>198.25022195570273</v>
      </c>
      <c r="L71" s="14"/>
      <c r="M71" s="2"/>
      <c r="N71" s="8"/>
      <c r="O71" s="13">
        <v>7</v>
      </c>
      <c r="P71" s="13">
        <f t="shared" si="5"/>
        <v>8</v>
      </c>
      <c r="Q71" s="13">
        <f t="shared" si="14"/>
        <v>7.1913589962969482</v>
      </c>
      <c r="R71" s="34">
        <f t="shared" si="15"/>
        <v>5.9664571892353795</v>
      </c>
      <c r="S71" s="134">
        <f t="shared" si="9"/>
        <v>1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tcHnWLIupUTViFUcwQEpvp3QHd8rVjQE6F++apri32BCHcQLKc5F1QMVmLP/Zyt4pD5X3ujQcGNrrNnR31L2ag==" saltValue="EEW1pHE2FS2tCPxi3QmZQw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45"/>
  <cols>
    <col min="1" max="1" width="13.3046875" customWidth="1"/>
    <col min="2" max="2" width="13.69140625" customWidth="1"/>
    <col min="3" max="5" width="12.53515625" customWidth="1"/>
    <col min="6" max="6" width="12.84375" customWidth="1"/>
    <col min="7" max="7" width="11.53515625" customWidth="1"/>
    <col min="8" max="8" width="12.15234375" customWidth="1"/>
    <col min="9" max="9" width="15.3046875" customWidth="1"/>
    <col min="10" max="10" width="14.69140625" customWidth="1"/>
    <col min="11" max="11" width="14.84375" customWidth="1"/>
    <col min="12" max="12" width="14.3046875" customWidth="1"/>
    <col min="13" max="13" width="13.3828125" customWidth="1"/>
    <col min="14" max="14" width="14.15234375" customWidth="1"/>
    <col min="15" max="15" width="10.53515625" customWidth="1"/>
    <col min="16" max="16" width="10.53515625" hidden="1" customWidth="1"/>
    <col min="19" max="19" width="11.15234375" bestFit="1" customWidth="1"/>
  </cols>
  <sheetData>
    <row r="1" spans="1:19" ht="50.6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4.9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4.9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49.75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4.9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7.299999999999997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4.9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7.299999999999997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4.9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49.75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7.299999999999997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4.9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49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7.299999999999997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4.9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4.9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4.9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4.9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37.299999999999997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4.9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4.9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4.9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4.9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7.299999999999997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7.299999999999997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4.9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4.9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24.9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4.9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4.9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4.9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4.9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4.9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7.299999999999997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4.9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4.9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49.7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4.9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4.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49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4.9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7.29999999999999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4.9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45"/>
  <cols>
    <col min="1" max="1" width="125.53515625" customWidth="1"/>
  </cols>
  <sheetData>
    <row r="3" spans="1:1" ht="24.9">
      <c r="A3" s="25" t="s">
        <v>331</v>
      </c>
    </row>
    <row r="4" spans="1:1">
      <c r="A4" s="25"/>
    </row>
    <row r="5" spans="1:1" ht="24.9">
      <c r="A5" s="24" t="s">
        <v>332</v>
      </c>
    </row>
    <row r="7" spans="1:1" ht="24.9">
      <c r="A7" s="24" t="s">
        <v>333</v>
      </c>
    </row>
    <row r="9" spans="1:1" ht="74.599999999999994">
      <c r="A9" s="24" t="s">
        <v>327</v>
      </c>
    </row>
    <row r="10" spans="1:1">
      <c r="A10" s="24"/>
    </row>
    <row r="11" spans="1:1" ht="74.599999999999994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Matthew Burgess - WWJWM</cp:lastModifiedBy>
  <cp:lastPrinted>2018-11-16T14:55:07Z</cp:lastPrinted>
  <dcterms:created xsi:type="dcterms:W3CDTF">2018-09-11T09:59:01Z</dcterms:created>
  <dcterms:modified xsi:type="dcterms:W3CDTF">2022-03-07T20:56:16Z</dcterms:modified>
</cp:coreProperties>
</file>